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ziałka\Zarząd 2019-2022\Finanse\"/>
    </mc:Choice>
  </mc:AlternateContent>
  <bookViews>
    <workbookView xWindow="32760" yWindow="32760" windowWidth="20496" windowHeight="7248" activeTab="3"/>
  </bookViews>
  <sheets>
    <sheet name="Wszystkie składki ZUS" sheetId="2" r:id="rId1"/>
    <sheet name="Bez składki chorobowej" sheetId="3" r:id="rId2"/>
    <sheet name="Bez składek społecznych" sheetId="4" r:id="rId3"/>
    <sheet name="Bez składek ZUS" sheetId="5" r:id="rId4"/>
  </sheets>
  <calcPr calcId="162913"/>
</workbook>
</file>

<file path=xl/calcChain.xml><?xml version="1.0" encoding="utf-8"?>
<calcChain xmlns="http://schemas.openxmlformats.org/spreadsheetml/2006/main">
  <c r="F22" i="3" l="1"/>
  <c r="F23" i="3"/>
  <c r="F24" i="3"/>
  <c r="F24" i="2"/>
  <c r="F22" i="2"/>
  <c r="F25" i="5"/>
  <c r="F25" i="4"/>
  <c r="D20" i="4"/>
  <c r="D27" i="4"/>
  <c r="D29" i="4"/>
  <c r="D20" i="5"/>
  <c r="D24" i="5"/>
  <c r="D25" i="5"/>
  <c r="D26" i="5" s="1"/>
  <c r="D30" i="5" s="1"/>
  <c r="D31" i="5" s="1"/>
  <c r="F48" i="5" s="1"/>
  <c r="F20" i="3"/>
  <c r="D21" i="3"/>
  <c r="F21" i="3"/>
  <c r="F25" i="3" s="1"/>
  <c r="D22" i="3"/>
  <c r="F20" i="2"/>
  <c r="D21" i="2"/>
  <c r="F21" i="2"/>
  <c r="F25" i="2" s="1"/>
  <c r="D22" i="2"/>
  <c r="D23" i="2"/>
  <c r="F23" i="2"/>
  <c r="D28" i="4"/>
  <c r="D24" i="4"/>
  <c r="D25" i="4"/>
  <c r="D26" i="4" s="1"/>
  <c r="D30" i="4" s="1"/>
  <c r="D31" i="4" s="1"/>
  <c r="F48" i="4" s="1"/>
  <c r="D20" i="3" l="1"/>
  <c r="D28" i="3" s="1"/>
  <c r="D20" i="2"/>
  <c r="D28" i="2" s="1"/>
  <c r="D27" i="2"/>
  <c r="D27" i="3" l="1"/>
  <c r="D31" i="3" s="1"/>
  <c r="F48" i="3" s="1"/>
  <c r="D29" i="3"/>
  <c r="D24" i="3"/>
  <c r="D25" i="3" s="1"/>
  <c r="D26" i="3" s="1"/>
  <c r="D30" i="3" s="1"/>
  <c r="D25" i="2"/>
  <c r="D26" i="2" s="1"/>
  <c r="D30" i="2" s="1"/>
  <c r="D31" i="2" s="1"/>
  <c r="F48" i="2" s="1"/>
  <c r="D24" i="2"/>
  <c r="D29" i="2"/>
</calcChain>
</file>

<file path=xl/sharedStrings.xml><?xml version="1.0" encoding="utf-8"?>
<sst xmlns="http://schemas.openxmlformats.org/spreadsheetml/2006/main" count="172" uniqueCount="43">
  <si>
    <t>Wynagrodzenie brutto:</t>
  </si>
  <si>
    <t>Koszt uzyskania przychodu:</t>
  </si>
  <si>
    <t>Dochód do opodatkowania</t>
  </si>
  <si>
    <t>Podatek</t>
  </si>
  <si>
    <t>Imię i nazwisko</t>
  </si>
  <si>
    <t>z dnia</t>
  </si>
  <si>
    <t>Rachunek numer</t>
  </si>
  <si>
    <t>PESEL</t>
  </si>
  <si>
    <t>NIP</t>
  </si>
  <si>
    <t>Miejscowość</t>
  </si>
  <si>
    <t>Ulica</t>
  </si>
  <si>
    <t>Nr domu</t>
  </si>
  <si>
    <t>Nr tel.</t>
  </si>
  <si>
    <t>Poczta</t>
  </si>
  <si>
    <t xml:space="preserve">Urząd Skarbowy: </t>
  </si>
  <si>
    <t>Rachunek wystawiono dla:</t>
  </si>
  <si>
    <t>Nazwa Zleceniodawcy</t>
  </si>
  <si>
    <t>Adres Zleceniodawcy</t>
  </si>
  <si>
    <t>NIP Zleceniodawcy</t>
  </si>
  <si>
    <t>Netto do wypłaty:</t>
  </si>
  <si>
    <t>Podpis zleceniobiorcy</t>
  </si>
  <si>
    <t>Podpis zleceniodawcy</t>
  </si>
  <si>
    <t>Ubezpieczenie emerytalne</t>
  </si>
  <si>
    <t>Ubezpieczenie rentowe</t>
  </si>
  <si>
    <t>Ubezpieczenie chorobowe:</t>
  </si>
  <si>
    <t>Ubezpieczenie zdrowotne ( 9%)</t>
  </si>
  <si>
    <t>Ubezpieczenie zdrowotne odliczane (7,75%)</t>
  </si>
  <si>
    <t>Składki na ubezpieczenie społeczne</t>
  </si>
  <si>
    <t>Wystawił</t>
  </si>
  <si>
    <t>Rozliczenie składek płatnika</t>
  </si>
  <si>
    <t>Ubezpieczenie zdrowotne nieodliczane (1,25%)</t>
  </si>
  <si>
    <t>Numer rachunku bankowego:</t>
  </si>
  <si>
    <t>Ubezp. emerytalne</t>
  </si>
  <si>
    <t>Ubezp. rentowe</t>
  </si>
  <si>
    <t>Ubezp. wypadkowe</t>
  </si>
  <si>
    <t>Fundusz Pracy</t>
  </si>
  <si>
    <t>FGŚP</t>
  </si>
  <si>
    <t>Łącznie ZUS płatnika</t>
  </si>
  <si>
    <t>Podatek do Urzędu Skarbowego:</t>
  </si>
  <si>
    <t>OŚWIADCZENIA I PODPIS ZLECENIOBIORCY (zaznaczyć właściwe)</t>
  </si>
  <si>
    <t>OŚWIADCZENIA I PODPIS ZLECENIODAWCY</t>
  </si>
  <si>
    <t>Potwierdzam odbiór kwoty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</si>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</sst>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[$zł-415]_-;\-* #,##0.00\ [$zł-415]_-;_-* &quot;-&quot;??\ [$zł-415]_-;_-@_-"/>
  </numFmts>
  <fonts count="15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9"/>
      <name val="Czcionka tekstu podstawowego"/>
      <family val="2"/>
      <charset val="238"/>
    </font>
    <font>
      <u/>
      <sz val="7"/>
      <color indexed="12"/>
      <name val="Czcionka tekstu podstawowego"/>
      <family val="2"/>
      <charset val="238"/>
    </font>
    <font>
      <sz val="7"/>
      <color indexed="8"/>
      <name val="Czcionka tekstu podstawowego"/>
      <family val="2"/>
      <charset val="238"/>
    </font>
    <font>
      <b/>
      <sz val="7"/>
      <color indexed="8"/>
      <name val="Czcionka tekstu podstawowego"/>
      <family val="2"/>
      <charset val="238"/>
    </font>
    <font>
      <sz val="7"/>
      <name val="Czcionka tekstu podstawowego"/>
      <family val="2"/>
      <charset val="238"/>
    </font>
    <font>
      <b/>
      <sz val="7"/>
      <color indexed="8"/>
      <name val="Czcionka tekstu podstawowego"/>
      <charset val="238"/>
    </font>
    <font>
      <u/>
      <sz val="8"/>
      <color indexed="12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6" fillId="2" borderId="0" xfId="1" applyFont="1" applyFill="1" applyAlignment="1" applyProtection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166" fontId="5" fillId="2" borderId="0" xfId="0" applyNumberFormat="1" applyFont="1" applyFill="1" applyAlignment="1">
      <alignment horizontal="left"/>
    </xf>
    <xf numFmtId="2" fontId="9" fillId="2" borderId="0" xfId="0" applyNumberFormat="1" applyFont="1" applyFill="1" applyAlignment="1">
      <alignment horizontal="left"/>
    </xf>
    <xf numFmtId="166" fontId="2" fillId="2" borderId="0" xfId="0" applyNumberFormat="1" applyFont="1" applyFill="1"/>
    <xf numFmtId="2" fontId="7" fillId="2" borderId="0" xfId="0" applyNumberFormat="1" applyFont="1" applyFill="1"/>
    <xf numFmtId="166" fontId="2" fillId="2" borderId="0" xfId="0" applyNumberFormat="1" applyFont="1" applyFill="1" applyAlignment="1">
      <alignment horizontal="left"/>
    </xf>
    <xf numFmtId="2" fontId="7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7" fillId="2" borderId="0" xfId="0" applyFont="1" applyFill="1" applyBorder="1"/>
    <xf numFmtId="0" fontId="3" fillId="2" borderId="0" xfId="0" applyFont="1" applyFill="1"/>
    <xf numFmtId="0" fontId="10" fillId="2" borderId="0" xfId="0" applyFont="1" applyFill="1"/>
    <xf numFmtId="166" fontId="4" fillId="2" borderId="9" xfId="0" applyNumberFormat="1" applyFont="1" applyFill="1" applyBorder="1" applyAlignment="1">
      <alignment horizontal="left"/>
    </xf>
    <xf numFmtId="0" fontId="7" fillId="2" borderId="9" xfId="0" applyFont="1" applyFill="1" applyBorder="1"/>
    <xf numFmtId="166" fontId="4" fillId="2" borderId="10" xfId="0" applyNumberFormat="1" applyFont="1" applyFill="1" applyBorder="1" applyAlignment="1">
      <alignment horizontal="left"/>
    </xf>
    <xf numFmtId="0" fontId="13" fillId="2" borderId="0" xfId="0" applyFont="1" applyFill="1"/>
    <xf numFmtId="0" fontId="13" fillId="0" borderId="0" xfId="0" applyFont="1"/>
    <xf numFmtId="0" fontId="11" fillId="2" borderId="0" xfId="1" applyFont="1" applyFill="1" applyAlignment="1" applyProtection="1"/>
    <xf numFmtId="0" fontId="1" fillId="2" borderId="0" xfId="0" applyFont="1" applyFill="1"/>
    <xf numFmtId="14" fontId="7" fillId="2" borderId="2" xfId="0" applyNumberFormat="1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49" fontId="14" fillId="2" borderId="8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6" fontId="0" fillId="0" borderId="0" xfId="0" applyNumberFormat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1725930</xdr:colOff>
      <xdr:row>0</xdr:row>
      <xdr:rowOff>161925</xdr:rowOff>
    </xdr:from>
    <xdr:ext cx="2933699" cy="276225"/>
    <xdr:sp macro="" textlink="">
      <xdr:nvSpPr>
        <xdr:cNvPr id="2" name="pole tekstowe 1"/>
        <xdr:cNvSpPr txBox="1"/>
      </xdr:nvSpPr>
      <xdr:spPr>
        <a:xfrm>
          <a:off x="1895475" y="161925"/>
          <a:ext cx="2933699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l-PL" sz="1600" b="1"/>
            <a:t>Rachunek do umowy zlecenia</a:t>
          </a:r>
        </a:p>
      </xdr:txBody>
    </xdr:sp>
    <xdr:clientData/>
  </xdr:oneCellAnchor>
  <xdr:oneCellAnchor>
    <xdr:from>
      <xdr:col>1</xdr:col>
      <xdr:colOff>66674</xdr:colOff>
      <xdr:row>33</xdr:row>
      <xdr:rowOff>28574</xdr:rowOff>
    </xdr:from>
    <xdr:ext cx="6029325" cy="1266825"/>
    <xdr:sp macro="" textlink="">
      <xdr:nvSpPr>
        <xdr:cNvPr id="3" name="pole tekstowe 2"/>
        <xdr:cNvSpPr txBox="1"/>
      </xdr:nvSpPr>
      <xdr:spPr>
        <a:xfrm>
          <a:off x="228599" y="6000749"/>
          <a:ext cx="6029325" cy="1266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Oświadczam, iż  nie jestem zarejestrowany</a:t>
          </a:r>
          <a:r>
            <a:rPr lang="pl-PL" sz="800" baseline="0"/>
            <a:t> jako osoba bezrobotna w Urzędzie Pracy</a:t>
          </a:r>
        </a:p>
        <a:p>
          <a:r>
            <a:rPr lang="pl-PL" sz="800" baseline="0"/>
            <a:t>2. Oświadczam, iż w zakresie przedmiotu umowy nie prowadzę działalności gospodarczej w rozumieniu ustawy o podatku dochodowym od osób fizycznych</a:t>
          </a:r>
        </a:p>
        <a:p>
          <a:r>
            <a:rPr lang="pl-PL" sz="800" baseline="0"/>
            <a:t>3. Załączam do rachunku wniosek o objęcie dobrowolnym ubezpieczeniem chorobowym</a:t>
          </a:r>
        </a:p>
        <a:p>
          <a:r>
            <a:rPr lang="pl-PL" sz="800" baseline="0"/>
            <a:t>4. Oświadczam, iż łączna kwota moich przychodów, stanowiących podstawę do naliczenia składek na ubezpieczenia społeczne, jest w przeliczeniu na pełen miesiąc niższa od minimalnego wynagrodzenia za pracę</a:t>
          </a:r>
        </a:p>
        <a:p>
          <a:r>
            <a:rPr lang="pl-PL" sz="800" baseline="0"/>
            <a:t>5. Oświadczam, iż jestem uczniem/studentem i nie ukończyłem 26 roku życia</a:t>
          </a:r>
        </a:p>
        <a:p>
          <a:r>
            <a:rPr lang="pl-PL" sz="800" baseline="0"/>
            <a:t>6. Oświadczam, iż posiadam inny tytuł ubezpieczenia, a kwota brutto wynagrodzenia z tego tytułu jest wyższa od minimalnego wynagrodzenia za pracę</a:t>
          </a:r>
        </a:p>
      </xdr:txBody>
    </xdr:sp>
    <xdr:clientData/>
  </xdr:oneCellAnchor>
  <xdr:oneCellAnchor>
    <xdr:from>
      <xdr:col>1</xdr:col>
      <xdr:colOff>85725</xdr:colOff>
      <xdr:row>43</xdr:row>
      <xdr:rowOff>144780</xdr:rowOff>
    </xdr:from>
    <xdr:ext cx="2011680" cy="361950"/>
    <xdr:sp macro="" textlink="">
      <xdr:nvSpPr>
        <xdr:cNvPr id="4" name="pole tekstowe 3"/>
        <xdr:cNvSpPr txBox="1"/>
      </xdr:nvSpPr>
      <xdr:spPr>
        <a:xfrm>
          <a:off x="247650" y="7934325"/>
          <a:ext cx="20193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Stwierdzam wykonanie zlecenia</a:t>
          </a:r>
        </a:p>
        <a:p>
          <a:r>
            <a:rPr lang="pl-PL" sz="800"/>
            <a:t>2. Zatwierdzam</a:t>
          </a:r>
          <a:r>
            <a:rPr lang="pl-PL" sz="800" baseline="0"/>
            <a:t> do wypłaty</a:t>
          </a:r>
          <a:endParaRPr lang="pl-PL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1725930</xdr:colOff>
      <xdr:row>0</xdr:row>
      <xdr:rowOff>161925</xdr:rowOff>
    </xdr:from>
    <xdr:ext cx="2933699" cy="276225"/>
    <xdr:sp macro="" textlink="">
      <xdr:nvSpPr>
        <xdr:cNvPr id="2" name="pole tekstowe 1"/>
        <xdr:cNvSpPr txBox="1"/>
      </xdr:nvSpPr>
      <xdr:spPr>
        <a:xfrm>
          <a:off x="1895475" y="161925"/>
          <a:ext cx="2933699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l-PL" sz="1600" b="1"/>
            <a:t>Rachunek do umowy zlecenia</a:t>
          </a:r>
        </a:p>
      </xdr:txBody>
    </xdr:sp>
    <xdr:clientData/>
  </xdr:oneCellAnchor>
  <xdr:oneCellAnchor>
    <xdr:from>
      <xdr:col>1</xdr:col>
      <xdr:colOff>66674</xdr:colOff>
      <xdr:row>33</xdr:row>
      <xdr:rowOff>28574</xdr:rowOff>
    </xdr:from>
    <xdr:ext cx="6029325" cy="1266825"/>
    <xdr:sp macro="" textlink="">
      <xdr:nvSpPr>
        <xdr:cNvPr id="3" name="pole tekstowe 2"/>
        <xdr:cNvSpPr txBox="1"/>
      </xdr:nvSpPr>
      <xdr:spPr>
        <a:xfrm>
          <a:off x="228599" y="6000749"/>
          <a:ext cx="6029325" cy="1266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Oświadczam, iż  nie jestem zarejestrowany</a:t>
          </a:r>
          <a:r>
            <a:rPr lang="pl-PL" sz="800" baseline="0"/>
            <a:t> jako osoba bezrobotna w Urzędzie Pracy</a:t>
          </a:r>
        </a:p>
        <a:p>
          <a:r>
            <a:rPr lang="pl-PL" sz="800" baseline="0"/>
            <a:t>2. Oświadczam, iż w zakresie przedmiotu umowy nie prowadzę działalności gospodarczej w rozumieniu ustawy o podatku dochodowym od osób fizycznych</a:t>
          </a:r>
        </a:p>
        <a:p>
          <a:r>
            <a:rPr lang="pl-PL" sz="800" baseline="0"/>
            <a:t>3. Załączam do rachunku wniosek o objęcie dobrowolnym ubezpieczeniem chorobowym</a:t>
          </a:r>
        </a:p>
        <a:p>
          <a:r>
            <a:rPr lang="pl-PL" sz="800" baseline="0"/>
            <a:t>4. Oświadczam, iż łączna kwota moich przychodów, stanowiących podstawę do naliczenia składek na ubezpieczenia społeczne, jest w przeliczeniu na pełen miesiąc niższa od minimalnego wynagrodzenia za pracę</a:t>
          </a:r>
        </a:p>
        <a:p>
          <a:r>
            <a:rPr lang="pl-PL" sz="800" baseline="0"/>
            <a:t>5. Oświadczam, iż jestem uczniem/studentem i nie ukończyłem 26 roku życia</a:t>
          </a:r>
        </a:p>
        <a:p>
          <a:r>
            <a:rPr lang="pl-PL" sz="800" baseline="0"/>
            <a:t>6. Oświadczam, iż posiadam inny tytuł ubezpieczenia, a kwota brutto wynagrodzenia z tego tytułu jest wyższa od minimalnego wynagrodzenia za pracę</a:t>
          </a:r>
        </a:p>
      </xdr:txBody>
    </xdr:sp>
    <xdr:clientData/>
  </xdr:oneCellAnchor>
  <xdr:oneCellAnchor>
    <xdr:from>
      <xdr:col>1</xdr:col>
      <xdr:colOff>85725</xdr:colOff>
      <xdr:row>43</xdr:row>
      <xdr:rowOff>144780</xdr:rowOff>
    </xdr:from>
    <xdr:ext cx="2011680" cy="361950"/>
    <xdr:sp macro="" textlink="">
      <xdr:nvSpPr>
        <xdr:cNvPr id="4" name="pole tekstowe 3"/>
        <xdr:cNvSpPr txBox="1"/>
      </xdr:nvSpPr>
      <xdr:spPr>
        <a:xfrm>
          <a:off x="247650" y="7934325"/>
          <a:ext cx="20193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Stwierdzam wykonanie zlecenia</a:t>
          </a:r>
        </a:p>
        <a:p>
          <a:r>
            <a:rPr lang="pl-PL" sz="800"/>
            <a:t>2. Zatwierdzam</a:t>
          </a:r>
          <a:r>
            <a:rPr lang="pl-PL" sz="800" baseline="0"/>
            <a:t> do wypłaty</a:t>
          </a:r>
          <a:endParaRPr lang="pl-PL" sz="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1725930</xdr:colOff>
      <xdr:row>0</xdr:row>
      <xdr:rowOff>161925</xdr:rowOff>
    </xdr:from>
    <xdr:ext cx="2933699" cy="276225"/>
    <xdr:sp macro="" textlink="">
      <xdr:nvSpPr>
        <xdr:cNvPr id="2" name="pole tekstowe 1"/>
        <xdr:cNvSpPr txBox="1"/>
      </xdr:nvSpPr>
      <xdr:spPr>
        <a:xfrm>
          <a:off x="1895475" y="161925"/>
          <a:ext cx="2933699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l-PL" sz="1600" b="1"/>
            <a:t>Rachunek do umowy zlecenia</a:t>
          </a:r>
        </a:p>
      </xdr:txBody>
    </xdr:sp>
    <xdr:clientData/>
  </xdr:oneCellAnchor>
  <xdr:oneCellAnchor>
    <xdr:from>
      <xdr:col>1</xdr:col>
      <xdr:colOff>66674</xdr:colOff>
      <xdr:row>33</xdr:row>
      <xdr:rowOff>28574</xdr:rowOff>
    </xdr:from>
    <xdr:ext cx="6029325" cy="1266825"/>
    <xdr:sp macro="" textlink="">
      <xdr:nvSpPr>
        <xdr:cNvPr id="3" name="pole tekstowe 2"/>
        <xdr:cNvSpPr txBox="1"/>
      </xdr:nvSpPr>
      <xdr:spPr>
        <a:xfrm>
          <a:off x="228599" y="6000749"/>
          <a:ext cx="6029325" cy="1266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Oświadczam, iż  nie jestem zarejestrowany</a:t>
          </a:r>
          <a:r>
            <a:rPr lang="pl-PL" sz="800" baseline="0"/>
            <a:t> jako osoba bezrobotna w Urzędzie Pracy</a:t>
          </a:r>
        </a:p>
        <a:p>
          <a:r>
            <a:rPr lang="pl-PL" sz="800" baseline="0"/>
            <a:t>2. Oświadczam, iż w zakresie przedmiotu umowy nie prowadzę działalności gospodarczej w rozumieniu ustawy o podatku dochodowym od osób fizycznych</a:t>
          </a:r>
        </a:p>
        <a:p>
          <a:r>
            <a:rPr lang="pl-PL" sz="800" baseline="0"/>
            <a:t>3. Załączam do rachunku wniosek o objęcie dobrowolnym ubezpieczeniem chorobowym</a:t>
          </a:r>
        </a:p>
        <a:p>
          <a:r>
            <a:rPr lang="pl-PL" sz="800" baseline="0"/>
            <a:t>4. Oświadczam, iż łączna kwota moich przychodów, stanowiących podstawę do naliczenia składek na ubezpieczenia społeczne, jest w przeliczeniu na pełen miesiąc niższa od minimalnego wynagrodzenia za pracę</a:t>
          </a:r>
        </a:p>
        <a:p>
          <a:r>
            <a:rPr lang="pl-PL" sz="800" baseline="0"/>
            <a:t>5. Oświadczam, iż jestem uczniem/studentem i nie ukończyłem 26 roku życia</a:t>
          </a:r>
        </a:p>
        <a:p>
          <a:r>
            <a:rPr lang="pl-PL" sz="800" baseline="0"/>
            <a:t>6. Oświadczam, iż posiadam inny tytuł ubezpieczenia, a kwota brutto wynagrodzenia z tego tytułu jest wyższa od minimalnego wynagrodzenia za pracę</a:t>
          </a:r>
        </a:p>
      </xdr:txBody>
    </xdr:sp>
    <xdr:clientData/>
  </xdr:oneCellAnchor>
  <xdr:oneCellAnchor>
    <xdr:from>
      <xdr:col>1</xdr:col>
      <xdr:colOff>85725</xdr:colOff>
      <xdr:row>43</xdr:row>
      <xdr:rowOff>144780</xdr:rowOff>
    </xdr:from>
    <xdr:ext cx="2011680" cy="361950"/>
    <xdr:sp macro="" textlink="">
      <xdr:nvSpPr>
        <xdr:cNvPr id="4" name="pole tekstowe 3"/>
        <xdr:cNvSpPr txBox="1"/>
      </xdr:nvSpPr>
      <xdr:spPr>
        <a:xfrm>
          <a:off x="247650" y="7934325"/>
          <a:ext cx="20193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Stwierdzam wykonanie zlecenia</a:t>
          </a:r>
        </a:p>
        <a:p>
          <a:r>
            <a:rPr lang="pl-PL" sz="800"/>
            <a:t>2. Zatwierdzam</a:t>
          </a:r>
          <a:r>
            <a:rPr lang="pl-PL" sz="800" baseline="0"/>
            <a:t> do wypłaty</a:t>
          </a:r>
          <a:endParaRPr lang="pl-PL" sz="8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1725930</xdr:colOff>
      <xdr:row>1</xdr:row>
      <xdr:rowOff>28575</xdr:rowOff>
    </xdr:from>
    <xdr:ext cx="2933699" cy="409575"/>
    <xdr:sp macro="" textlink="">
      <xdr:nvSpPr>
        <xdr:cNvPr id="2" name="pole tekstowe 1"/>
        <xdr:cNvSpPr txBox="1"/>
      </xdr:nvSpPr>
      <xdr:spPr>
        <a:xfrm>
          <a:off x="1895475" y="209550"/>
          <a:ext cx="2933699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l-PL" sz="1600" b="1"/>
            <a:t>Rachunek do umowy zlecenia</a:t>
          </a:r>
        </a:p>
      </xdr:txBody>
    </xdr:sp>
    <xdr:clientData/>
  </xdr:oneCellAnchor>
  <xdr:oneCellAnchor>
    <xdr:from>
      <xdr:col>1</xdr:col>
      <xdr:colOff>66674</xdr:colOff>
      <xdr:row>33</xdr:row>
      <xdr:rowOff>28574</xdr:rowOff>
    </xdr:from>
    <xdr:ext cx="6029325" cy="1266825"/>
    <xdr:sp macro="" textlink="">
      <xdr:nvSpPr>
        <xdr:cNvPr id="3" name="pole tekstowe 2"/>
        <xdr:cNvSpPr txBox="1"/>
      </xdr:nvSpPr>
      <xdr:spPr>
        <a:xfrm>
          <a:off x="228599" y="6000749"/>
          <a:ext cx="6029325" cy="1266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 Oświadczam, iż  nie jestem zarejestrowany</a:t>
          </a:r>
          <a:r>
            <a:rPr lang="pl-PL" sz="800" baseline="0"/>
            <a:t> jako osoba bezrobotna w Urzędzie Pracy</a:t>
          </a:r>
        </a:p>
        <a:p>
          <a:r>
            <a:rPr lang="pl-PL" sz="800" baseline="0"/>
            <a:t>2. Oświadczam, iż w zakresie przedmiotu umowy nie prowadzę działalności gospodarczej w rozumieniu ustawy o podatku dochodowym od osób fizycznych</a:t>
          </a:r>
        </a:p>
        <a:p>
          <a:r>
            <a:rPr lang="pl-PL" sz="800" baseline="0"/>
            <a:t>3. Załączam do rachunku wniosek o objęcie dobrowolnym ubezpieczeniem chorobowym</a:t>
          </a:r>
        </a:p>
        <a:p>
          <a:r>
            <a:rPr lang="pl-PL" sz="800" baseline="0"/>
            <a:t>4. Oświadczam, iż łączna kwota moich przychodów, stanowiących podstawę do naliczenia składek na ubezpieczenia społeczne, jest w przeliczeniu na pełen miesiąc niższa od minimalnego wynagrodzenia za pracę</a:t>
          </a:r>
        </a:p>
        <a:p>
          <a:r>
            <a:rPr lang="pl-PL" sz="800" baseline="0"/>
            <a:t>5. Oświadczam, iż jestem uczniem/studentem i nie ukończyłem 26 roku życia</a:t>
          </a:r>
        </a:p>
        <a:p>
          <a:r>
            <a:rPr lang="pl-PL" sz="800" baseline="0"/>
            <a:t>6. Oświadczam, iż posiadam inny tytuł ubezpieczenia, a kwota brutto wynagrodzenia z tego tytułu jest wyższa od minimalnego wynagrodzenia za pracę</a:t>
          </a:r>
        </a:p>
      </xdr:txBody>
    </xdr:sp>
    <xdr:clientData/>
  </xdr:oneCellAnchor>
  <xdr:oneCellAnchor>
    <xdr:from>
      <xdr:col>1</xdr:col>
      <xdr:colOff>85725</xdr:colOff>
      <xdr:row>43</xdr:row>
      <xdr:rowOff>144780</xdr:rowOff>
    </xdr:from>
    <xdr:ext cx="2011680" cy="361950"/>
    <xdr:sp macro="" textlink="">
      <xdr:nvSpPr>
        <xdr:cNvPr id="4" name="pole tekstowe 3"/>
        <xdr:cNvSpPr txBox="1"/>
      </xdr:nvSpPr>
      <xdr:spPr>
        <a:xfrm>
          <a:off x="247650" y="7934325"/>
          <a:ext cx="20193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800"/>
            <a:t>1.Stwierdzam wykonanie zlecenia</a:t>
          </a:r>
        </a:p>
        <a:p>
          <a:r>
            <a:rPr lang="pl-PL" sz="800"/>
            <a:t>2. Zatwierdzam</a:t>
          </a:r>
          <a:r>
            <a:rPr lang="pl-PL" sz="800" baseline="0"/>
            <a:t> do wypłaty</a:t>
          </a:r>
          <a:endParaRPr lang="pl-PL" sz="8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A13" workbookViewId="0">
      <selection activeCell="J23" sqref="J23"/>
    </sheetView>
  </sheetViews>
  <sheetFormatPr defaultRowHeight="13.8"/>
  <cols>
    <col min="1" max="1" width="2.09765625" customWidth="1"/>
    <col min="2" max="2" width="24.19921875" customWidth="1"/>
    <col min="3" max="3" width="1.59765625" customWidth="1"/>
    <col min="4" max="4" width="11.09765625" customWidth="1"/>
    <col min="5" max="5" width="16.8984375" customWidth="1"/>
    <col min="6" max="6" width="9.69921875" customWidth="1"/>
    <col min="7" max="7" width="17.5" customWidth="1"/>
    <col min="8" max="8" width="2.3984375" style="3" customWidth="1"/>
  </cols>
  <sheetData>
    <row r="1" spans="1:7">
      <c r="A1" s="3"/>
      <c r="B1" s="33"/>
      <c r="C1" s="34"/>
      <c r="D1" s="35"/>
      <c r="E1" s="13"/>
      <c r="F1" s="13"/>
      <c r="G1" s="13"/>
    </row>
    <row r="2" spans="1:7">
      <c r="A2" s="3"/>
      <c r="B2" s="13"/>
      <c r="C2" s="13"/>
      <c r="D2" s="13"/>
      <c r="E2" s="13"/>
      <c r="F2" s="13"/>
      <c r="G2" s="13"/>
    </row>
    <row r="3" spans="1:7">
      <c r="A3" s="3"/>
      <c r="B3" s="13"/>
      <c r="C3" s="13"/>
      <c r="D3" s="13"/>
      <c r="E3" s="13"/>
      <c r="F3" s="13"/>
      <c r="G3" s="13"/>
    </row>
    <row r="4" spans="1:7">
      <c r="A4" s="3"/>
      <c r="B4" s="14" t="s">
        <v>6</v>
      </c>
      <c r="C4" s="13"/>
      <c r="D4" s="11"/>
      <c r="E4" s="8"/>
      <c r="F4" s="3"/>
      <c r="G4" s="3"/>
    </row>
    <row r="5" spans="1:7">
      <c r="A5" s="3"/>
      <c r="B5" s="15" t="s">
        <v>5</v>
      </c>
      <c r="C5" s="13"/>
      <c r="D5" s="5"/>
      <c r="E5" s="7"/>
      <c r="F5" s="13"/>
      <c r="G5" s="13"/>
    </row>
    <row r="6" spans="1:7">
      <c r="A6" s="3"/>
      <c r="B6" s="27" t="s">
        <v>28</v>
      </c>
      <c r="C6" s="14"/>
      <c r="D6" s="13"/>
      <c r="E6" s="13"/>
      <c r="F6" s="13"/>
      <c r="G6" s="13"/>
    </row>
    <row r="7" spans="1:7">
      <c r="A7" s="3"/>
      <c r="B7" s="15" t="s">
        <v>4</v>
      </c>
      <c r="C7" s="3"/>
      <c r="D7" s="5"/>
      <c r="E7" s="7"/>
      <c r="F7" s="16" t="s">
        <v>9</v>
      </c>
      <c r="G7" s="4"/>
    </row>
    <row r="8" spans="1:7">
      <c r="A8" s="3"/>
      <c r="B8" s="15" t="s">
        <v>7</v>
      </c>
      <c r="C8" s="3"/>
      <c r="D8" s="5"/>
      <c r="E8" s="7"/>
      <c r="F8" s="16" t="s">
        <v>10</v>
      </c>
      <c r="G8" s="4"/>
    </row>
    <row r="9" spans="1:7">
      <c r="A9" s="3"/>
      <c r="B9" s="15" t="s">
        <v>8</v>
      </c>
      <c r="C9" s="3"/>
      <c r="D9" s="10"/>
      <c r="E9" s="9"/>
      <c r="F9" s="16" t="s">
        <v>11</v>
      </c>
      <c r="G9" s="4"/>
    </row>
    <row r="10" spans="1:7">
      <c r="A10" s="3"/>
      <c r="B10" s="15" t="s">
        <v>12</v>
      </c>
      <c r="C10" s="3"/>
      <c r="D10" s="5"/>
      <c r="E10" s="7"/>
      <c r="F10" s="16" t="s">
        <v>13</v>
      </c>
      <c r="G10" s="4"/>
    </row>
    <row r="11" spans="1:7">
      <c r="A11" s="3"/>
      <c r="B11" s="13"/>
      <c r="C11" s="13"/>
      <c r="D11" s="13"/>
      <c r="E11" s="13"/>
      <c r="F11" s="13"/>
      <c r="G11" s="13"/>
    </row>
    <row r="12" spans="1:7">
      <c r="A12" s="3"/>
      <c r="B12" s="14" t="s">
        <v>14</v>
      </c>
      <c r="C12" s="3"/>
      <c r="D12" s="5"/>
      <c r="E12" s="6"/>
      <c r="F12" s="6"/>
      <c r="G12" s="7"/>
    </row>
    <row r="13" spans="1:7">
      <c r="A13" s="3"/>
      <c r="B13" s="28" t="s">
        <v>31</v>
      </c>
      <c r="C13" s="3"/>
      <c r="D13" s="5"/>
      <c r="E13" s="6"/>
      <c r="F13" s="6"/>
      <c r="G13" s="7"/>
    </row>
    <row r="14" spans="1:7">
      <c r="A14" s="3"/>
      <c r="B14" s="27" t="s">
        <v>15</v>
      </c>
      <c r="C14" s="14"/>
      <c r="D14" s="13"/>
      <c r="E14" s="13"/>
      <c r="F14" s="13"/>
      <c r="G14" s="13"/>
    </row>
    <row r="15" spans="1:7">
      <c r="A15" s="3"/>
      <c r="B15" s="15" t="s">
        <v>16</v>
      </c>
      <c r="C15" s="3"/>
      <c r="D15" s="5"/>
      <c r="E15" s="6"/>
      <c r="F15" s="6"/>
      <c r="G15" s="7"/>
    </row>
    <row r="16" spans="1:7">
      <c r="A16" s="3"/>
      <c r="B16" s="15" t="s">
        <v>17</v>
      </c>
      <c r="C16" s="3"/>
      <c r="D16" s="5"/>
      <c r="E16" s="6"/>
      <c r="F16" s="6"/>
      <c r="G16" s="7"/>
    </row>
    <row r="17" spans="1:7">
      <c r="A17" s="3"/>
      <c r="B17" s="15" t="s">
        <v>18</v>
      </c>
      <c r="C17" s="3"/>
      <c r="D17" s="5"/>
      <c r="E17" s="6"/>
      <c r="F17" s="6"/>
      <c r="G17" s="7"/>
    </row>
    <row r="18" spans="1:7">
      <c r="A18" s="3"/>
      <c r="B18" s="13"/>
      <c r="C18" s="13"/>
      <c r="D18" s="13"/>
      <c r="E18" s="13"/>
      <c r="F18" s="13"/>
      <c r="G18" s="13"/>
    </row>
    <row r="19" spans="1:7">
      <c r="A19" s="3"/>
      <c r="B19" s="13" t="s">
        <v>0</v>
      </c>
      <c r="C19" s="13"/>
      <c r="D19" s="31">
        <v>0</v>
      </c>
      <c r="E19" s="17" t="s">
        <v>29</v>
      </c>
      <c r="F19" s="13"/>
      <c r="G19" s="14"/>
    </row>
    <row r="20" spans="1:7">
      <c r="A20" s="3"/>
      <c r="B20" s="13" t="s">
        <v>27</v>
      </c>
      <c r="C20" s="13"/>
      <c r="D20" s="18">
        <f>D21+D22+D23</f>
        <v>0</v>
      </c>
      <c r="E20" s="19" t="s">
        <v>32</v>
      </c>
      <c r="F20" s="20">
        <f>0.0976*D19</f>
        <v>0</v>
      </c>
      <c r="G20" s="13"/>
    </row>
    <row r="21" spans="1:7">
      <c r="A21" s="3"/>
      <c r="B21" s="13" t="s">
        <v>22</v>
      </c>
      <c r="C21" s="13"/>
      <c r="D21" s="18">
        <f>0.0976*D19</f>
        <v>0</v>
      </c>
      <c r="E21" s="19" t="s">
        <v>33</v>
      </c>
      <c r="F21" s="20">
        <f>0.065*D19</f>
        <v>0</v>
      </c>
      <c r="G21" s="13"/>
    </row>
    <row r="22" spans="1:7">
      <c r="A22" s="3"/>
      <c r="B22" s="13" t="s">
        <v>23</v>
      </c>
      <c r="C22" s="13"/>
      <c r="D22" s="18">
        <f>0.015*D19</f>
        <v>0</v>
      </c>
      <c r="E22" s="19" t="s">
        <v>34</v>
      </c>
      <c r="F22" s="20">
        <f>0.0167*D19</f>
        <v>0</v>
      </c>
      <c r="G22" s="21"/>
    </row>
    <row r="23" spans="1:7">
      <c r="A23" s="3"/>
      <c r="B23" s="13" t="s">
        <v>24</v>
      </c>
      <c r="C23" s="13"/>
      <c r="D23" s="18">
        <f>0.0245*D19</f>
        <v>0</v>
      </c>
      <c r="E23" s="19" t="s">
        <v>35</v>
      </c>
      <c r="F23" s="20">
        <f>IF(D19&lt;1500,0,0.0245*D19)</f>
        <v>0</v>
      </c>
      <c r="G23" s="13"/>
    </row>
    <row r="24" spans="1:7">
      <c r="A24" s="3"/>
      <c r="B24" s="13" t="s">
        <v>1</v>
      </c>
      <c r="C24" s="13"/>
      <c r="D24" s="18">
        <f>0.2*(D19-D20)</f>
        <v>0</v>
      </c>
      <c r="E24" s="19" t="s">
        <v>36</v>
      </c>
      <c r="F24" s="20">
        <f>0*D19</f>
        <v>0</v>
      </c>
      <c r="G24" s="13"/>
    </row>
    <row r="25" spans="1:7">
      <c r="A25" s="3"/>
      <c r="B25" s="13" t="s">
        <v>2</v>
      </c>
      <c r="C25" s="13"/>
      <c r="D25" s="22">
        <f>ROUNDUP(D19-D20-D24,0)</f>
        <v>0</v>
      </c>
      <c r="E25" s="23" t="s">
        <v>37</v>
      </c>
      <c r="F25" s="20">
        <f>F20+F21+F22+F23+F24</f>
        <v>0</v>
      </c>
      <c r="G25" s="13"/>
    </row>
    <row r="26" spans="1:7">
      <c r="A26" s="3"/>
      <c r="B26" s="13" t="s">
        <v>3</v>
      </c>
      <c r="C26" s="13"/>
      <c r="D26" s="22">
        <f>0.17*D25</f>
        <v>0</v>
      </c>
      <c r="E26" s="23"/>
      <c r="F26" s="2"/>
      <c r="G26" s="13"/>
    </row>
    <row r="27" spans="1:7">
      <c r="A27" s="3"/>
      <c r="B27" s="13" t="s">
        <v>25</v>
      </c>
      <c r="C27" s="13"/>
      <c r="D27" s="22">
        <f>0.09*(D19-D20)</f>
        <v>0</v>
      </c>
      <c r="E27" s="24"/>
      <c r="F27" s="13"/>
      <c r="G27" s="13"/>
    </row>
    <row r="28" spans="1:7">
      <c r="A28" s="3"/>
      <c r="B28" s="13" t="s">
        <v>26</v>
      </c>
      <c r="C28" s="13"/>
      <c r="D28" s="22">
        <f>0.0775*(D19-D20)</f>
        <v>0</v>
      </c>
      <c r="E28" s="24"/>
      <c r="F28" s="13"/>
      <c r="G28" s="13"/>
    </row>
    <row r="29" spans="1:7">
      <c r="A29" s="3"/>
      <c r="B29" s="13" t="s">
        <v>30</v>
      </c>
      <c r="C29" s="13"/>
      <c r="D29" s="22">
        <f>0.0125*(D19-D20)</f>
        <v>0</v>
      </c>
      <c r="E29" s="24"/>
      <c r="F29" s="13"/>
      <c r="G29" s="13"/>
    </row>
    <row r="30" spans="1:7">
      <c r="A30" s="3"/>
      <c r="B30" s="13" t="s">
        <v>38</v>
      </c>
      <c r="C30" s="13"/>
      <c r="D30" s="22">
        <f>ROUNDUP(D26-D28,0)</f>
        <v>0</v>
      </c>
      <c r="E30" s="24"/>
      <c r="F30" s="13"/>
      <c r="G30" s="13"/>
    </row>
    <row r="31" spans="1:7">
      <c r="A31" s="3"/>
      <c r="B31" s="13" t="s">
        <v>19</v>
      </c>
      <c r="C31" s="13"/>
      <c r="D31" s="29">
        <f>D19-D20-D27-D30</f>
        <v>0</v>
      </c>
      <c r="E31" s="25"/>
      <c r="F31" s="13"/>
      <c r="G31" s="13"/>
    </row>
    <row r="32" spans="1:7">
      <c r="A32" s="3"/>
      <c r="B32" s="13"/>
      <c r="C32" s="13"/>
      <c r="D32" s="13"/>
      <c r="E32" s="13"/>
      <c r="F32" s="13"/>
      <c r="G32" s="13"/>
    </row>
    <row r="33" spans="1:7">
      <c r="A33" s="3"/>
      <c r="B33" s="14" t="s">
        <v>39</v>
      </c>
      <c r="C33" s="14"/>
      <c r="D33" s="13"/>
      <c r="E33" s="13"/>
      <c r="F33" s="13"/>
      <c r="G33" s="13"/>
    </row>
    <row r="34" spans="1:7">
      <c r="A34" s="3"/>
      <c r="B34" s="26"/>
      <c r="C34" s="26"/>
      <c r="D34" s="13"/>
      <c r="E34" s="13"/>
      <c r="F34" s="13"/>
      <c r="G34" s="13"/>
    </row>
    <row r="35" spans="1:7">
      <c r="A35" s="3"/>
      <c r="B35" s="13"/>
      <c r="C35" s="13"/>
      <c r="D35" s="13"/>
      <c r="E35" s="13"/>
      <c r="F35" s="13"/>
      <c r="G35" s="13"/>
    </row>
    <row r="36" spans="1:7">
      <c r="A36" s="3"/>
      <c r="B36" s="13"/>
      <c r="C36" s="13"/>
      <c r="D36" s="13"/>
      <c r="E36" s="13"/>
      <c r="F36" s="13"/>
      <c r="G36" s="13"/>
    </row>
    <row r="37" spans="1:7">
      <c r="A37" s="3"/>
      <c r="B37" s="13"/>
      <c r="C37" s="13"/>
      <c r="D37" s="13"/>
      <c r="E37" s="13"/>
      <c r="F37" s="13"/>
      <c r="G37" s="13"/>
    </row>
    <row r="38" spans="1:7">
      <c r="A38" s="3"/>
      <c r="B38" s="3"/>
      <c r="C38" s="13"/>
      <c r="D38" s="3"/>
      <c r="E38" s="3"/>
      <c r="F38" s="3"/>
      <c r="G38" s="13"/>
    </row>
    <row r="39" spans="1:7">
      <c r="A39" s="3"/>
      <c r="B39" s="13"/>
      <c r="C39" s="13"/>
      <c r="D39" s="13"/>
      <c r="E39" s="1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0"/>
      <c r="C41" s="30"/>
      <c r="D41" s="13"/>
      <c r="E41" s="13"/>
      <c r="G41" s="13"/>
    </row>
    <row r="42" spans="1:7">
      <c r="A42" s="3"/>
      <c r="B42" s="13" t="s">
        <v>20</v>
      </c>
      <c r="C42" s="13"/>
      <c r="D42" s="13"/>
      <c r="E42" s="13"/>
      <c r="F42" s="13"/>
      <c r="G42" s="1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14" t="s">
        <v>40</v>
      </c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0"/>
      <c r="C47" s="30"/>
      <c r="D47" s="3"/>
      <c r="E47" s="3" t="s">
        <v>42</v>
      </c>
    </row>
    <row r="48" spans="1:7">
      <c r="A48" s="3"/>
      <c r="B48" s="13" t="s">
        <v>21</v>
      </c>
      <c r="C48" s="3"/>
      <c r="D48" s="3"/>
      <c r="E48" s="32" t="s">
        <v>41</v>
      </c>
      <c r="F48" s="29">
        <f>$D$31</f>
        <v>0</v>
      </c>
      <c r="G48" s="3"/>
    </row>
    <row r="49" spans="1:7">
      <c r="A49" s="3"/>
      <c r="B49" s="3"/>
      <c r="C49" s="3"/>
      <c r="D49" s="3"/>
      <c r="E49" s="3"/>
      <c r="F49" s="3"/>
      <c r="G49" s="3"/>
    </row>
  </sheetData>
  <phoneticPr fontId="0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D19" sqref="D19"/>
    </sheetView>
  </sheetViews>
  <sheetFormatPr defaultRowHeight="13.8"/>
  <cols>
    <col min="1" max="1" width="2.09765625" customWidth="1"/>
    <col min="2" max="2" width="24.19921875" customWidth="1"/>
    <col min="3" max="3" width="1.59765625" customWidth="1"/>
    <col min="4" max="4" width="11.09765625" customWidth="1"/>
    <col min="5" max="5" width="16.8984375" customWidth="1"/>
    <col min="6" max="6" width="9.69921875" customWidth="1"/>
    <col min="7" max="7" width="17.5" customWidth="1"/>
    <col min="8" max="8" width="2.3984375" style="3" customWidth="1"/>
    <col min="11" max="11" width="9.5" bestFit="1" customWidth="1"/>
  </cols>
  <sheetData>
    <row r="1" spans="1:7">
      <c r="A1" s="3"/>
      <c r="B1" s="33"/>
      <c r="C1" s="34"/>
      <c r="D1" s="35"/>
      <c r="E1" s="13"/>
      <c r="F1" s="13"/>
      <c r="G1" s="13"/>
    </row>
    <row r="2" spans="1:7">
      <c r="A2" s="3"/>
      <c r="B2" s="13"/>
      <c r="C2" s="13"/>
      <c r="D2" s="13"/>
      <c r="E2" s="13"/>
      <c r="F2" s="13"/>
      <c r="G2" s="13"/>
    </row>
    <row r="3" spans="1:7">
      <c r="A3" s="3"/>
      <c r="B3" s="13"/>
      <c r="C3" s="13"/>
      <c r="D3" s="13"/>
      <c r="E3" s="13"/>
      <c r="F3" s="13"/>
      <c r="G3" s="13"/>
    </row>
    <row r="4" spans="1:7">
      <c r="A4" s="3"/>
      <c r="B4" s="14" t="s">
        <v>6</v>
      </c>
      <c r="C4" s="13"/>
      <c r="D4" s="40"/>
      <c r="E4" s="8"/>
      <c r="F4" s="3"/>
      <c r="G4" s="3"/>
    </row>
    <row r="5" spans="1:7">
      <c r="A5" s="3"/>
      <c r="B5" s="15" t="s">
        <v>5</v>
      </c>
      <c r="C5" s="13"/>
      <c r="D5" s="36"/>
      <c r="E5" s="7"/>
      <c r="F5" s="13"/>
      <c r="G5" s="13"/>
    </row>
    <row r="6" spans="1:7">
      <c r="A6" s="3"/>
      <c r="B6" s="27" t="s">
        <v>28</v>
      </c>
      <c r="C6" s="14"/>
      <c r="D6" s="13"/>
      <c r="E6" s="13"/>
      <c r="F6" s="13"/>
      <c r="G6" s="13"/>
    </row>
    <row r="7" spans="1:7">
      <c r="A7" s="3"/>
      <c r="B7" s="15" t="s">
        <v>4</v>
      </c>
      <c r="C7" s="3"/>
      <c r="D7" s="41"/>
      <c r="E7" s="7"/>
      <c r="F7" s="16" t="s">
        <v>9</v>
      </c>
      <c r="G7" s="4"/>
    </row>
    <row r="8" spans="1:7">
      <c r="A8" s="3"/>
      <c r="B8" s="15" t="s">
        <v>7</v>
      </c>
      <c r="C8" s="3"/>
      <c r="D8" s="42"/>
      <c r="E8" s="7"/>
      <c r="F8" s="16" t="s">
        <v>10</v>
      </c>
      <c r="G8" s="4"/>
    </row>
    <row r="9" spans="1:7">
      <c r="A9" s="3"/>
      <c r="B9" s="15" t="s">
        <v>8</v>
      </c>
      <c r="C9" s="3"/>
      <c r="D9" s="10"/>
      <c r="E9" s="9"/>
      <c r="F9" s="16" t="s">
        <v>11</v>
      </c>
      <c r="G9" s="4"/>
    </row>
    <row r="10" spans="1:7">
      <c r="A10" s="3"/>
      <c r="B10" s="15" t="s">
        <v>12</v>
      </c>
      <c r="C10" s="3"/>
      <c r="D10" s="5"/>
      <c r="E10" s="7"/>
      <c r="F10" s="16" t="s">
        <v>13</v>
      </c>
      <c r="G10" s="4"/>
    </row>
    <row r="11" spans="1:7">
      <c r="A11" s="3"/>
      <c r="B11" s="13"/>
      <c r="C11" s="13"/>
      <c r="D11" s="13"/>
      <c r="E11" s="13"/>
      <c r="F11" s="13"/>
      <c r="G11" s="13"/>
    </row>
    <row r="12" spans="1:7">
      <c r="A12" s="3"/>
      <c r="B12" s="14" t="s">
        <v>14</v>
      </c>
      <c r="C12" s="3"/>
      <c r="D12" s="5"/>
      <c r="E12" s="6"/>
      <c r="F12" s="6"/>
      <c r="G12" s="7"/>
    </row>
    <row r="13" spans="1:7">
      <c r="A13" s="3"/>
      <c r="B13" s="28" t="s">
        <v>31</v>
      </c>
      <c r="C13" s="3"/>
      <c r="D13" s="5"/>
      <c r="E13" s="6"/>
      <c r="F13" s="6"/>
      <c r="G13" s="7"/>
    </row>
    <row r="14" spans="1:7">
      <c r="A14" s="3"/>
      <c r="B14" s="27" t="s">
        <v>15</v>
      </c>
      <c r="C14" s="14"/>
      <c r="D14" s="13"/>
      <c r="E14" s="13"/>
      <c r="F14" s="13"/>
      <c r="G14" s="13"/>
    </row>
    <row r="15" spans="1:7">
      <c r="A15" s="3"/>
      <c r="B15" s="15" t="s">
        <v>16</v>
      </c>
      <c r="C15" s="3"/>
      <c r="D15" s="5"/>
      <c r="E15" s="6"/>
      <c r="F15" s="6"/>
      <c r="G15" s="7"/>
    </row>
    <row r="16" spans="1:7">
      <c r="A16" s="3"/>
      <c r="B16" s="15" t="s">
        <v>17</v>
      </c>
      <c r="C16" s="3"/>
      <c r="D16" s="5"/>
      <c r="E16" s="6"/>
      <c r="F16" s="6"/>
      <c r="G16" s="7"/>
    </row>
    <row r="17" spans="1:11">
      <c r="A17" s="3"/>
      <c r="B17" s="15" t="s">
        <v>18</v>
      </c>
      <c r="C17" s="3"/>
      <c r="D17" s="5"/>
      <c r="E17" s="6"/>
      <c r="F17" s="6"/>
      <c r="G17" s="7"/>
    </row>
    <row r="18" spans="1:11">
      <c r="A18" s="3"/>
      <c r="B18" s="13"/>
      <c r="C18" s="13"/>
      <c r="D18" s="13"/>
      <c r="E18" s="13"/>
      <c r="F18" s="13"/>
      <c r="G18" s="13"/>
    </row>
    <row r="19" spans="1:11">
      <c r="A19" s="3"/>
      <c r="B19" s="13" t="s">
        <v>0</v>
      </c>
      <c r="C19" s="13"/>
      <c r="D19" s="31"/>
      <c r="E19" s="17" t="s">
        <v>29</v>
      </c>
      <c r="F19" s="13"/>
      <c r="G19" s="14"/>
    </row>
    <row r="20" spans="1:11">
      <c r="A20" s="3"/>
      <c r="B20" s="13" t="s">
        <v>27</v>
      </c>
      <c r="C20" s="13"/>
      <c r="D20" s="18">
        <f>D21+D22+D23</f>
        <v>0</v>
      </c>
      <c r="E20" s="19" t="s">
        <v>32</v>
      </c>
      <c r="F20" s="20">
        <f>0.0976*D19</f>
        <v>0</v>
      </c>
      <c r="G20" s="13"/>
    </row>
    <row r="21" spans="1:11">
      <c r="A21" s="3"/>
      <c r="B21" s="13" t="s">
        <v>22</v>
      </c>
      <c r="C21" s="13"/>
      <c r="D21" s="18">
        <f>0.0976*D19</f>
        <v>0</v>
      </c>
      <c r="E21" s="19" t="s">
        <v>33</v>
      </c>
      <c r="F21" s="20">
        <f>0.065*D19</f>
        <v>0</v>
      </c>
      <c r="G21" s="13"/>
    </row>
    <row r="22" spans="1:11">
      <c r="A22" s="3"/>
      <c r="B22" s="13" t="s">
        <v>23</v>
      </c>
      <c r="C22" s="13"/>
      <c r="D22" s="18">
        <f>0.015*D19</f>
        <v>0</v>
      </c>
      <c r="E22" s="19" t="s">
        <v>34</v>
      </c>
      <c r="F22" s="20">
        <f>0.0167*D19</f>
        <v>0</v>
      </c>
      <c r="G22" s="21"/>
      <c r="K22" s="43"/>
    </row>
    <row r="23" spans="1:11">
      <c r="A23" s="3"/>
      <c r="B23" s="13" t="s">
        <v>24</v>
      </c>
      <c r="C23" s="13"/>
      <c r="D23" s="18">
        <v>0</v>
      </c>
      <c r="E23" s="19" t="s">
        <v>35</v>
      </c>
      <c r="F23" s="20">
        <f>0*D19</f>
        <v>0</v>
      </c>
      <c r="G23" s="13"/>
      <c r="K23" s="43"/>
    </row>
    <row r="24" spans="1:11">
      <c r="A24" s="3"/>
      <c r="B24" s="13" t="s">
        <v>1</v>
      </c>
      <c r="C24" s="13"/>
      <c r="D24" s="18">
        <f>0.2*(D19-D20)</f>
        <v>0</v>
      </c>
      <c r="E24" s="19" t="s">
        <v>36</v>
      </c>
      <c r="F24" s="20">
        <f>0*D19</f>
        <v>0</v>
      </c>
      <c r="G24" s="13"/>
    </row>
    <row r="25" spans="1:11">
      <c r="A25" s="3"/>
      <c r="B25" s="13" t="s">
        <v>2</v>
      </c>
      <c r="C25" s="13"/>
      <c r="D25" s="22">
        <f>ROUND(D19-D20-D24,0)</f>
        <v>0</v>
      </c>
      <c r="E25" s="23" t="s">
        <v>37</v>
      </c>
      <c r="F25" s="20">
        <f>F20+F21+F22+F23+F24</f>
        <v>0</v>
      </c>
      <c r="G25" s="13"/>
    </row>
    <row r="26" spans="1:11">
      <c r="A26" s="3"/>
      <c r="B26" s="13" t="s">
        <v>3</v>
      </c>
      <c r="C26" s="13"/>
      <c r="D26" s="22">
        <f>0.17*D25</f>
        <v>0</v>
      </c>
      <c r="E26" s="23"/>
      <c r="F26" s="2"/>
      <c r="G26" s="13"/>
    </row>
    <row r="27" spans="1:11">
      <c r="A27" s="3"/>
      <c r="B27" s="13" t="s">
        <v>25</v>
      </c>
      <c r="C27" s="13"/>
      <c r="D27" s="22">
        <f>0.09*(D19-D20)</f>
        <v>0</v>
      </c>
      <c r="E27" s="24"/>
      <c r="F27" s="13"/>
      <c r="G27" s="13"/>
    </row>
    <row r="28" spans="1:11">
      <c r="A28" s="3"/>
      <c r="B28" s="13" t="s">
        <v>26</v>
      </c>
      <c r="C28" s="13"/>
      <c r="D28" s="22">
        <f>0.0775*(D19-D20)</f>
        <v>0</v>
      </c>
      <c r="E28" s="24"/>
      <c r="F28" s="13"/>
      <c r="G28" s="13"/>
    </row>
    <row r="29" spans="1:11">
      <c r="A29" s="3"/>
      <c r="B29" s="13" t="s">
        <v>30</v>
      </c>
      <c r="C29" s="13"/>
      <c r="D29" s="22">
        <f>0.0125*(D19-D20)</f>
        <v>0</v>
      </c>
      <c r="E29" s="24"/>
      <c r="F29" s="13"/>
      <c r="G29" s="13"/>
    </row>
    <row r="30" spans="1:11">
      <c r="A30" s="3"/>
      <c r="B30" s="13" t="s">
        <v>38</v>
      </c>
      <c r="C30" s="13"/>
      <c r="D30" s="22">
        <f>ROUND(D26-D28,0)</f>
        <v>0</v>
      </c>
      <c r="E30" s="24"/>
      <c r="F30" s="13"/>
      <c r="G30" s="13"/>
    </row>
    <row r="31" spans="1:11">
      <c r="A31" s="3"/>
      <c r="B31" s="13" t="s">
        <v>19</v>
      </c>
      <c r="C31" s="13"/>
      <c r="D31" s="29">
        <f>D19-D20-D27-D30</f>
        <v>0</v>
      </c>
      <c r="E31" s="25"/>
      <c r="F31" s="13"/>
      <c r="G31" s="13"/>
    </row>
    <row r="32" spans="1:11">
      <c r="A32" s="3"/>
      <c r="B32" s="13"/>
      <c r="C32" s="13"/>
      <c r="D32" s="13"/>
      <c r="E32" s="13"/>
      <c r="F32" s="13"/>
      <c r="G32" s="13"/>
    </row>
    <row r="33" spans="1:7">
      <c r="A33" s="3"/>
      <c r="B33" s="14" t="s">
        <v>39</v>
      </c>
      <c r="C33" s="14"/>
      <c r="D33" s="13"/>
      <c r="E33" s="13"/>
      <c r="F33" s="13"/>
      <c r="G33" s="13"/>
    </row>
    <row r="34" spans="1:7">
      <c r="A34" s="3"/>
      <c r="B34" s="26"/>
      <c r="C34" s="26"/>
      <c r="D34" s="13"/>
      <c r="E34" s="13"/>
      <c r="F34" s="13"/>
      <c r="G34" s="13"/>
    </row>
    <row r="35" spans="1:7">
      <c r="A35" s="3"/>
      <c r="B35" s="13"/>
      <c r="C35" s="13"/>
      <c r="D35" s="13"/>
      <c r="E35" s="13"/>
      <c r="F35" s="13"/>
      <c r="G35" s="13"/>
    </row>
    <row r="36" spans="1:7">
      <c r="A36" s="3"/>
      <c r="B36" s="13"/>
      <c r="C36" s="13"/>
      <c r="D36" s="13"/>
      <c r="E36" s="13"/>
      <c r="F36" s="13"/>
      <c r="G36" s="13"/>
    </row>
    <row r="37" spans="1:7">
      <c r="A37" s="3"/>
      <c r="B37" s="13"/>
      <c r="C37" s="13"/>
      <c r="D37" s="13"/>
      <c r="E37" s="13"/>
      <c r="F37" s="13"/>
      <c r="G37" s="13"/>
    </row>
    <row r="38" spans="1:7">
      <c r="A38" s="3"/>
      <c r="B38" s="3"/>
      <c r="C38" s="13"/>
      <c r="D38" s="3"/>
      <c r="E38" s="3"/>
      <c r="F38" s="3"/>
      <c r="G38" s="13"/>
    </row>
    <row r="39" spans="1:7">
      <c r="A39" s="3"/>
      <c r="B39" s="13"/>
      <c r="C39" s="13"/>
      <c r="D39" s="13"/>
      <c r="E39" s="1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0"/>
      <c r="C41" s="30"/>
      <c r="D41" s="13"/>
      <c r="E41" s="13"/>
      <c r="G41" s="13"/>
    </row>
    <row r="42" spans="1:7">
      <c r="A42" s="3"/>
      <c r="B42" s="13" t="s">
        <v>20</v>
      </c>
      <c r="C42" s="13"/>
      <c r="D42" s="13"/>
      <c r="E42" s="13"/>
      <c r="F42" s="13"/>
      <c r="G42" s="1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14" t="s">
        <v>40</v>
      </c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0"/>
      <c r="C47" s="30"/>
      <c r="D47" s="3"/>
      <c r="E47" s="3" t="s">
        <v>42</v>
      </c>
    </row>
    <row r="48" spans="1:7">
      <c r="A48" s="3"/>
      <c r="B48" s="13" t="s">
        <v>21</v>
      </c>
      <c r="C48" s="3"/>
      <c r="D48" s="3"/>
      <c r="E48" s="32" t="s">
        <v>41</v>
      </c>
      <c r="F48" s="29">
        <f>$D$31</f>
        <v>0</v>
      </c>
      <c r="G48" s="3"/>
    </row>
    <row r="49" spans="1:7">
      <c r="A49" s="3"/>
      <c r="B49" s="3"/>
      <c r="C49" s="3"/>
      <c r="D49" s="3"/>
      <c r="E49" s="3"/>
      <c r="F49" s="3"/>
      <c r="G49" s="3"/>
    </row>
  </sheetData>
  <phoneticPr fontId="0" type="noConversion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19" sqref="D19"/>
    </sheetView>
  </sheetViews>
  <sheetFormatPr defaultRowHeight="13.8"/>
  <cols>
    <col min="1" max="1" width="2.09765625" customWidth="1"/>
    <col min="2" max="2" width="24.19921875" customWidth="1"/>
    <col min="3" max="3" width="1.59765625" customWidth="1"/>
    <col min="4" max="4" width="11.09765625" customWidth="1"/>
    <col min="5" max="5" width="16.8984375" customWidth="1"/>
    <col min="6" max="6" width="9.69921875" customWidth="1"/>
    <col min="7" max="7" width="17.5" customWidth="1"/>
    <col min="8" max="8" width="2.3984375" style="3" customWidth="1"/>
  </cols>
  <sheetData>
    <row r="1" spans="1:7">
      <c r="A1" s="3"/>
      <c r="B1" s="33"/>
      <c r="C1" s="34"/>
      <c r="D1" s="35"/>
      <c r="E1" s="13"/>
      <c r="F1" s="13"/>
      <c r="G1" s="13"/>
    </row>
    <row r="2" spans="1:7">
      <c r="A2" s="3"/>
      <c r="B2" s="13"/>
      <c r="C2" s="13"/>
      <c r="D2" s="13"/>
      <c r="E2" s="13"/>
      <c r="F2" s="13"/>
      <c r="G2" s="13"/>
    </row>
    <row r="3" spans="1:7">
      <c r="A3" s="3"/>
      <c r="B3" s="13"/>
      <c r="C3" s="13"/>
      <c r="D3" s="13"/>
      <c r="E3" s="13"/>
      <c r="F3" s="13"/>
      <c r="G3" s="13"/>
    </row>
    <row r="4" spans="1:7">
      <c r="A4" s="3"/>
      <c r="B4" s="14" t="s">
        <v>6</v>
      </c>
      <c r="C4" s="13"/>
      <c r="D4" s="37"/>
      <c r="E4" s="8"/>
      <c r="F4" s="3"/>
      <c r="G4" s="3"/>
    </row>
    <row r="5" spans="1:7">
      <c r="A5" s="3"/>
      <c r="B5" s="15" t="s">
        <v>5</v>
      </c>
      <c r="C5" s="13"/>
      <c r="D5" s="38"/>
      <c r="E5" s="7"/>
      <c r="F5" s="13"/>
      <c r="G5" s="13"/>
    </row>
    <row r="6" spans="1:7">
      <c r="A6" s="3"/>
      <c r="B6" s="27" t="s">
        <v>28</v>
      </c>
      <c r="C6" s="14"/>
      <c r="D6" s="2"/>
      <c r="E6" s="13"/>
      <c r="F6" s="13"/>
      <c r="G6" s="13"/>
    </row>
    <row r="7" spans="1:7">
      <c r="A7" s="3"/>
      <c r="B7" s="15" t="s">
        <v>4</v>
      </c>
      <c r="C7" s="3"/>
      <c r="D7" s="38"/>
      <c r="E7" s="7"/>
      <c r="F7" s="16" t="s">
        <v>9</v>
      </c>
      <c r="G7" s="4"/>
    </row>
    <row r="8" spans="1:7">
      <c r="A8" s="3"/>
      <c r="B8" s="15" t="s">
        <v>7</v>
      </c>
      <c r="C8" s="3"/>
      <c r="D8" s="38"/>
      <c r="E8" s="7"/>
      <c r="F8" s="16" t="s">
        <v>10</v>
      </c>
      <c r="G8" s="4"/>
    </row>
    <row r="9" spans="1:7">
      <c r="A9" s="3"/>
      <c r="B9" s="15" t="s">
        <v>8</v>
      </c>
      <c r="C9" s="3"/>
      <c r="D9" s="39"/>
      <c r="E9" s="9"/>
      <c r="F9" s="16" t="s">
        <v>11</v>
      </c>
      <c r="G9" s="4"/>
    </row>
    <row r="10" spans="1:7">
      <c r="A10" s="3"/>
      <c r="B10" s="15" t="s">
        <v>12</v>
      </c>
      <c r="C10" s="3"/>
      <c r="D10" s="38"/>
      <c r="E10" s="7"/>
      <c r="F10" s="16" t="s">
        <v>13</v>
      </c>
      <c r="G10" s="4"/>
    </row>
    <row r="11" spans="1:7">
      <c r="A11" s="3"/>
      <c r="B11" s="13"/>
      <c r="C11" s="13"/>
      <c r="D11" s="13"/>
      <c r="E11" s="13"/>
      <c r="F11" s="13"/>
      <c r="G11" s="13"/>
    </row>
    <row r="12" spans="1:7">
      <c r="A12" s="3"/>
      <c r="B12" s="14" t="s">
        <v>14</v>
      </c>
      <c r="C12" s="3"/>
      <c r="D12" s="5"/>
      <c r="E12" s="6"/>
      <c r="F12" s="6"/>
      <c r="G12" s="7"/>
    </row>
    <row r="13" spans="1:7">
      <c r="A13" s="3"/>
      <c r="B13" s="28" t="s">
        <v>31</v>
      </c>
      <c r="C13" s="3"/>
      <c r="D13" s="5"/>
      <c r="E13" s="6"/>
      <c r="F13" s="6"/>
      <c r="G13" s="7"/>
    </row>
    <row r="14" spans="1:7">
      <c r="A14" s="3"/>
      <c r="B14" s="27" t="s">
        <v>15</v>
      </c>
      <c r="C14" s="14"/>
      <c r="D14" s="13"/>
      <c r="E14" s="13"/>
      <c r="F14" s="13"/>
      <c r="G14" s="13"/>
    </row>
    <row r="15" spans="1:7">
      <c r="A15" s="3"/>
      <c r="B15" s="15" t="s">
        <v>16</v>
      </c>
      <c r="C15" s="3"/>
      <c r="D15" s="5"/>
      <c r="E15" s="6"/>
      <c r="F15" s="6"/>
      <c r="G15" s="7"/>
    </row>
    <row r="16" spans="1:7">
      <c r="A16" s="3"/>
      <c r="B16" s="15" t="s">
        <v>17</v>
      </c>
      <c r="C16" s="3"/>
      <c r="D16" s="5"/>
      <c r="E16" s="6"/>
      <c r="F16" s="6"/>
      <c r="G16" s="7"/>
    </row>
    <row r="17" spans="1:7">
      <c r="A17" s="3"/>
      <c r="B17" s="15" t="s">
        <v>18</v>
      </c>
      <c r="C17" s="3"/>
      <c r="D17" s="5"/>
      <c r="E17" s="6"/>
      <c r="F17" s="6"/>
      <c r="G17" s="7"/>
    </row>
    <row r="18" spans="1:7">
      <c r="A18" s="3"/>
      <c r="B18" s="13"/>
      <c r="C18" s="13"/>
      <c r="D18" s="13"/>
      <c r="E18" s="13"/>
      <c r="F18" s="13"/>
      <c r="G18" s="13"/>
    </row>
    <row r="19" spans="1:7">
      <c r="A19" s="3"/>
      <c r="B19" s="13" t="s">
        <v>0</v>
      </c>
      <c r="C19" s="13"/>
      <c r="D19" s="31"/>
      <c r="E19" s="17" t="s">
        <v>29</v>
      </c>
      <c r="F19" s="13"/>
      <c r="G19" s="14"/>
    </row>
    <row r="20" spans="1:7">
      <c r="A20" s="3"/>
      <c r="B20" s="13" t="s">
        <v>27</v>
      </c>
      <c r="C20" s="13"/>
      <c r="D20" s="18">
        <f>D21+D22+D23</f>
        <v>0</v>
      </c>
      <c r="E20" s="19" t="s">
        <v>32</v>
      </c>
      <c r="F20" s="20">
        <v>0</v>
      </c>
      <c r="G20" s="13"/>
    </row>
    <row r="21" spans="1:7">
      <c r="A21" s="3"/>
      <c r="B21" s="13" t="s">
        <v>22</v>
      </c>
      <c r="C21" s="13"/>
      <c r="D21" s="18">
        <v>0</v>
      </c>
      <c r="E21" s="19" t="s">
        <v>33</v>
      </c>
      <c r="F21" s="20">
        <v>0</v>
      </c>
      <c r="G21" s="13"/>
    </row>
    <row r="22" spans="1:7">
      <c r="A22" s="3"/>
      <c r="B22" s="13" t="s">
        <v>23</v>
      </c>
      <c r="C22" s="13"/>
      <c r="D22" s="18">
        <v>0</v>
      </c>
      <c r="E22" s="19" t="s">
        <v>34</v>
      </c>
      <c r="F22" s="20">
        <v>0</v>
      </c>
      <c r="G22" s="21"/>
    </row>
    <row r="23" spans="1:7">
      <c r="A23" s="3"/>
      <c r="B23" s="13" t="s">
        <v>24</v>
      </c>
      <c r="C23" s="13"/>
      <c r="D23" s="18">
        <v>0</v>
      </c>
      <c r="E23" s="19" t="s">
        <v>35</v>
      </c>
      <c r="F23" s="20">
        <v>0</v>
      </c>
      <c r="G23" s="13"/>
    </row>
    <row r="24" spans="1:7">
      <c r="A24" s="3"/>
      <c r="B24" s="13" t="s">
        <v>1</v>
      </c>
      <c r="C24" s="13"/>
      <c r="D24" s="18">
        <f>0.2*(D19-D20)</f>
        <v>0</v>
      </c>
      <c r="E24" s="19" t="s">
        <v>36</v>
      </c>
      <c r="F24" s="20">
        <v>0</v>
      </c>
      <c r="G24" s="13"/>
    </row>
    <row r="25" spans="1:7">
      <c r="A25" s="3"/>
      <c r="B25" s="13" t="s">
        <v>2</v>
      </c>
      <c r="C25" s="13"/>
      <c r="D25" s="22">
        <f>ROUNDUP(D19-D20-D24,0)</f>
        <v>0</v>
      </c>
      <c r="E25" s="23" t="s">
        <v>37</v>
      </c>
      <c r="F25" s="20">
        <f>F20+F21+F22+F23+F24</f>
        <v>0</v>
      </c>
      <c r="G25" s="13"/>
    </row>
    <row r="26" spans="1:7">
      <c r="A26" s="3"/>
      <c r="B26" s="13" t="s">
        <v>3</v>
      </c>
      <c r="C26" s="13"/>
      <c r="D26" s="22">
        <f>0.17*D25</f>
        <v>0</v>
      </c>
      <c r="E26" s="23"/>
      <c r="F26" s="2"/>
      <c r="G26" s="13"/>
    </row>
    <row r="27" spans="1:7">
      <c r="A27" s="3"/>
      <c r="B27" s="13" t="s">
        <v>25</v>
      </c>
      <c r="C27" s="13"/>
      <c r="D27" s="22">
        <f>0.09*(D19-D20)</f>
        <v>0</v>
      </c>
      <c r="E27" s="24"/>
      <c r="F27" s="13"/>
      <c r="G27" s="13"/>
    </row>
    <row r="28" spans="1:7">
      <c r="A28" s="3"/>
      <c r="B28" s="13" t="s">
        <v>26</v>
      </c>
      <c r="C28" s="13"/>
      <c r="D28" s="22">
        <f>0.0775*(D19-D20)</f>
        <v>0</v>
      </c>
      <c r="E28" s="24"/>
      <c r="F28" s="13"/>
      <c r="G28" s="13"/>
    </row>
    <row r="29" spans="1:7">
      <c r="A29" s="3"/>
      <c r="B29" s="13" t="s">
        <v>30</v>
      </c>
      <c r="C29" s="13"/>
      <c r="D29" s="22">
        <f>0.0125*(D19-D20)</f>
        <v>0</v>
      </c>
      <c r="E29" s="24"/>
      <c r="F29" s="13"/>
      <c r="G29" s="13"/>
    </row>
    <row r="30" spans="1:7">
      <c r="A30" s="3"/>
      <c r="B30" s="13" t="s">
        <v>38</v>
      </c>
      <c r="C30" s="13"/>
      <c r="D30" s="22">
        <f>ROUND(D26-D28,0)</f>
        <v>0</v>
      </c>
      <c r="E30" s="24"/>
      <c r="F30" s="13"/>
      <c r="G30" s="13"/>
    </row>
    <row r="31" spans="1:7">
      <c r="A31" s="3"/>
      <c r="B31" s="13" t="s">
        <v>19</v>
      </c>
      <c r="C31" s="13"/>
      <c r="D31" s="29">
        <f>D19-D20-D27-D30</f>
        <v>0</v>
      </c>
      <c r="E31" s="25"/>
      <c r="F31" s="13"/>
      <c r="G31" s="13"/>
    </row>
    <row r="32" spans="1:7">
      <c r="A32" s="3"/>
      <c r="B32" s="13"/>
      <c r="C32" s="13"/>
      <c r="D32" s="13"/>
      <c r="E32" s="13"/>
      <c r="F32" s="13"/>
      <c r="G32" s="13"/>
    </row>
    <row r="33" spans="1:7">
      <c r="A33" s="3"/>
      <c r="B33" s="14" t="s">
        <v>39</v>
      </c>
      <c r="C33" s="14"/>
      <c r="D33" s="13"/>
      <c r="E33" s="13"/>
      <c r="F33" s="13"/>
      <c r="G33" s="13"/>
    </row>
    <row r="34" spans="1:7">
      <c r="A34" s="3"/>
      <c r="B34" s="26"/>
      <c r="C34" s="26"/>
      <c r="D34" s="13"/>
      <c r="E34" s="13"/>
      <c r="F34" s="13"/>
      <c r="G34" s="13"/>
    </row>
    <row r="35" spans="1:7">
      <c r="A35" s="3"/>
      <c r="B35" s="13"/>
      <c r="C35" s="13"/>
      <c r="D35" s="13"/>
      <c r="E35" s="13"/>
      <c r="F35" s="13"/>
      <c r="G35" s="13"/>
    </row>
    <row r="36" spans="1:7">
      <c r="A36" s="3"/>
      <c r="B36" s="13"/>
      <c r="C36" s="13"/>
      <c r="D36" s="13"/>
      <c r="E36" s="13"/>
      <c r="F36" s="13"/>
      <c r="G36" s="13"/>
    </row>
    <row r="37" spans="1:7">
      <c r="A37" s="3"/>
      <c r="B37" s="13"/>
      <c r="C37" s="13"/>
      <c r="D37" s="13"/>
      <c r="E37" s="13"/>
      <c r="F37" s="13"/>
      <c r="G37" s="13"/>
    </row>
    <row r="38" spans="1:7">
      <c r="A38" s="3"/>
      <c r="B38" s="3"/>
      <c r="C38" s="13"/>
      <c r="D38" s="3"/>
      <c r="E38" s="3"/>
      <c r="F38" s="3"/>
      <c r="G38" s="13"/>
    </row>
    <row r="39" spans="1:7">
      <c r="A39" s="3"/>
      <c r="B39" s="13"/>
      <c r="C39" s="13"/>
      <c r="D39" s="13"/>
      <c r="E39" s="1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0"/>
      <c r="C41" s="30"/>
      <c r="D41" s="13"/>
      <c r="E41" s="13"/>
      <c r="G41" s="13"/>
    </row>
    <row r="42" spans="1:7">
      <c r="A42" s="3"/>
      <c r="B42" s="13" t="s">
        <v>20</v>
      </c>
      <c r="C42" s="13"/>
      <c r="D42" s="13"/>
      <c r="E42" s="13"/>
      <c r="F42" s="13"/>
      <c r="G42" s="1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14" t="s">
        <v>40</v>
      </c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0"/>
      <c r="C47" s="30"/>
      <c r="D47" s="3"/>
      <c r="E47" s="3" t="s">
        <v>42</v>
      </c>
    </row>
    <row r="48" spans="1:7">
      <c r="A48" s="3"/>
      <c r="B48" s="13" t="s">
        <v>21</v>
      </c>
      <c r="C48" s="3"/>
      <c r="D48" s="3"/>
      <c r="E48" s="32" t="s">
        <v>41</v>
      </c>
      <c r="F48" s="29">
        <f>$D$31</f>
        <v>0</v>
      </c>
      <c r="G48" s="3"/>
    </row>
    <row r="49" spans="1:7">
      <c r="A49" s="3"/>
      <c r="B49" s="3"/>
      <c r="C49" s="3"/>
      <c r="D49" s="3"/>
      <c r="E49" s="3"/>
      <c r="F49" s="3"/>
      <c r="G49" s="3"/>
    </row>
  </sheetData>
  <phoneticPr fontId="0" type="noConversion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S17" sqref="S17"/>
    </sheetView>
  </sheetViews>
  <sheetFormatPr defaultRowHeight="13.8"/>
  <cols>
    <col min="1" max="1" width="2.09765625" customWidth="1"/>
    <col min="2" max="2" width="24.19921875" customWidth="1"/>
    <col min="3" max="3" width="1.59765625" customWidth="1"/>
    <col min="4" max="4" width="11.09765625" customWidth="1"/>
    <col min="5" max="5" width="16.8984375" customWidth="1"/>
    <col min="6" max="6" width="9.69921875" customWidth="1"/>
    <col min="7" max="7" width="17.5" customWidth="1"/>
    <col min="8" max="8" width="2.3984375" style="3" customWidth="1"/>
  </cols>
  <sheetData>
    <row r="1" spans="1:7">
      <c r="A1" s="3"/>
      <c r="B1" s="1"/>
      <c r="C1" s="12"/>
      <c r="D1" s="13"/>
      <c r="E1" s="13"/>
      <c r="F1" s="13"/>
      <c r="G1" s="13"/>
    </row>
    <row r="2" spans="1:7">
      <c r="A2" s="3"/>
      <c r="B2" s="13"/>
      <c r="C2" s="13"/>
      <c r="D2" s="13"/>
      <c r="E2" s="13"/>
      <c r="F2" s="13"/>
      <c r="G2" s="13"/>
    </row>
    <row r="3" spans="1:7">
      <c r="A3" s="3"/>
      <c r="B3" s="13"/>
      <c r="C3" s="13"/>
      <c r="D3" s="13"/>
      <c r="E3" s="13"/>
      <c r="F3" s="13"/>
      <c r="G3" s="13"/>
    </row>
    <row r="4" spans="1:7">
      <c r="A4" s="3"/>
      <c r="B4" s="14" t="s">
        <v>6</v>
      </c>
      <c r="C4" s="13"/>
      <c r="D4" s="11"/>
      <c r="E4" s="8"/>
      <c r="F4" s="3"/>
      <c r="G4" s="3"/>
    </row>
    <row r="5" spans="1:7">
      <c r="A5" s="3"/>
      <c r="B5" s="15" t="s">
        <v>5</v>
      </c>
      <c r="C5" s="13"/>
      <c r="D5" s="5"/>
      <c r="E5" s="7"/>
      <c r="F5" s="13"/>
      <c r="G5" s="13"/>
    </row>
    <row r="6" spans="1:7">
      <c r="A6" s="3"/>
      <c r="B6" s="27" t="s">
        <v>28</v>
      </c>
      <c r="C6" s="14"/>
      <c r="D6" s="13"/>
      <c r="E6" s="13"/>
      <c r="F6" s="13"/>
      <c r="G6" s="13"/>
    </row>
    <row r="7" spans="1:7">
      <c r="A7" s="3"/>
      <c r="B7" s="15" t="s">
        <v>4</v>
      </c>
      <c r="C7" s="3"/>
      <c r="D7" s="5"/>
      <c r="E7" s="7"/>
      <c r="F7" s="16" t="s">
        <v>9</v>
      </c>
      <c r="G7" s="4"/>
    </row>
    <row r="8" spans="1:7">
      <c r="A8" s="3"/>
      <c r="B8" s="15" t="s">
        <v>7</v>
      </c>
      <c r="C8" s="3"/>
      <c r="D8" s="5"/>
      <c r="E8" s="7"/>
      <c r="F8" s="16" t="s">
        <v>10</v>
      </c>
      <c r="G8" s="4"/>
    </row>
    <row r="9" spans="1:7">
      <c r="A9" s="3"/>
      <c r="B9" s="15" t="s">
        <v>8</v>
      </c>
      <c r="C9" s="3"/>
      <c r="D9" s="10"/>
      <c r="E9" s="9"/>
      <c r="F9" s="16" t="s">
        <v>11</v>
      </c>
      <c r="G9" s="4"/>
    </row>
    <row r="10" spans="1:7">
      <c r="A10" s="3"/>
      <c r="B10" s="15" t="s">
        <v>12</v>
      </c>
      <c r="C10" s="3"/>
      <c r="D10" s="5"/>
      <c r="E10" s="7"/>
      <c r="F10" s="16" t="s">
        <v>13</v>
      </c>
      <c r="G10" s="4"/>
    </row>
    <row r="11" spans="1:7">
      <c r="A11" s="3"/>
      <c r="B11" s="13"/>
      <c r="C11" s="13"/>
      <c r="D11" s="13"/>
      <c r="E11" s="13"/>
      <c r="F11" s="13"/>
      <c r="G11" s="13"/>
    </row>
    <row r="12" spans="1:7">
      <c r="A12" s="3"/>
      <c r="B12" s="14" t="s">
        <v>14</v>
      </c>
      <c r="C12" s="3"/>
      <c r="D12" s="5"/>
      <c r="E12" s="6"/>
      <c r="F12" s="6"/>
      <c r="G12" s="7"/>
    </row>
    <row r="13" spans="1:7">
      <c r="A13" s="3"/>
      <c r="B13" s="28" t="s">
        <v>31</v>
      </c>
      <c r="C13" s="3"/>
      <c r="D13" s="5"/>
      <c r="E13" s="6"/>
      <c r="F13" s="6"/>
      <c r="G13" s="7"/>
    </row>
    <row r="14" spans="1:7">
      <c r="A14" s="3"/>
      <c r="B14" s="27" t="s">
        <v>15</v>
      </c>
      <c r="C14" s="14"/>
      <c r="D14" s="13"/>
      <c r="E14" s="13"/>
      <c r="F14" s="13"/>
      <c r="G14" s="13"/>
    </row>
    <row r="15" spans="1:7">
      <c r="A15" s="3"/>
      <c r="B15" s="15" t="s">
        <v>16</v>
      </c>
      <c r="C15" s="3"/>
      <c r="D15" s="5"/>
      <c r="E15" s="6"/>
      <c r="F15" s="6"/>
      <c r="G15" s="7"/>
    </row>
    <row r="16" spans="1:7">
      <c r="A16" s="3"/>
      <c r="B16" s="15" t="s">
        <v>17</v>
      </c>
      <c r="C16" s="3"/>
      <c r="D16" s="5"/>
      <c r="E16" s="6"/>
      <c r="F16" s="6"/>
      <c r="G16" s="7"/>
    </row>
    <row r="17" spans="1:7">
      <c r="A17" s="3"/>
      <c r="B17" s="15" t="s">
        <v>18</v>
      </c>
      <c r="C17" s="3"/>
      <c r="D17" s="5"/>
      <c r="E17" s="6"/>
      <c r="F17" s="6"/>
      <c r="G17" s="7"/>
    </row>
    <row r="18" spans="1:7">
      <c r="A18" s="3"/>
      <c r="B18" s="13"/>
      <c r="C18" s="13"/>
      <c r="D18" s="13"/>
      <c r="E18" s="13"/>
      <c r="F18" s="13"/>
      <c r="G18" s="13"/>
    </row>
    <row r="19" spans="1:7">
      <c r="A19" s="3"/>
      <c r="B19" s="13" t="s">
        <v>0</v>
      </c>
      <c r="C19" s="13"/>
      <c r="D19" s="31"/>
      <c r="E19" s="17" t="s">
        <v>29</v>
      </c>
      <c r="F19" s="13"/>
      <c r="G19" s="14"/>
    </row>
    <row r="20" spans="1:7">
      <c r="A20" s="3"/>
      <c r="B20" s="13" t="s">
        <v>27</v>
      </c>
      <c r="C20" s="13"/>
      <c r="D20" s="18">
        <f>D21+D22+D23</f>
        <v>0</v>
      </c>
      <c r="E20" s="19" t="s">
        <v>32</v>
      </c>
      <c r="F20" s="20">
        <v>0</v>
      </c>
      <c r="G20" s="13"/>
    </row>
    <row r="21" spans="1:7">
      <c r="A21" s="3"/>
      <c r="B21" s="13" t="s">
        <v>22</v>
      </c>
      <c r="C21" s="13"/>
      <c r="D21" s="18">
        <v>0</v>
      </c>
      <c r="E21" s="19" t="s">
        <v>33</v>
      </c>
      <c r="F21" s="20">
        <v>0</v>
      </c>
      <c r="G21" s="13"/>
    </row>
    <row r="22" spans="1:7">
      <c r="A22" s="3"/>
      <c r="B22" s="13" t="s">
        <v>23</v>
      </c>
      <c r="C22" s="13"/>
      <c r="D22" s="18">
        <v>0</v>
      </c>
      <c r="E22" s="19" t="s">
        <v>34</v>
      </c>
      <c r="F22" s="20">
        <v>0</v>
      </c>
      <c r="G22" s="21"/>
    </row>
    <row r="23" spans="1:7">
      <c r="A23" s="3"/>
      <c r="B23" s="13" t="s">
        <v>24</v>
      </c>
      <c r="C23" s="13"/>
      <c r="D23" s="18">
        <v>0</v>
      </c>
      <c r="E23" s="19" t="s">
        <v>35</v>
      </c>
      <c r="F23" s="20">
        <v>0</v>
      </c>
      <c r="G23" s="13"/>
    </row>
    <row r="24" spans="1:7">
      <c r="A24" s="3"/>
      <c r="B24" s="13" t="s">
        <v>1</v>
      </c>
      <c r="C24" s="13"/>
      <c r="D24" s="18">
        <f>0.2*(D19-D20)</f>
        <v>0</v>
      </c>
      <c r="E24" s="19" t="s">
        <v>36</v>
      </c>
      <c r="F24" s="20">
        <v>0</v>
      </c>
      <c r="G24" s="13"/>
    </row>
    <row r="25" spans="1:7">
      <c r="A25" s="3"/>
      <c r="B25" s="13" t="s">
        <v>2</v>
      </c>
      <c r="C25" s="13"/>
      <c r="D25" s="22">
        <f>ROUNDUP(D19-D20-D24,0)</f>
        <v>0</v>
      </c>
      <c r="E25" s="23" t="s">
        <v>37</v>
      </c>
      <c r="F25" s="20">
        <f>F20+F21+F22+F23+F24</f>
        <v>0</v>
      </c>
      <c r="G25" s="13"/>
    </row>
    <row r="26" spans="1:7">
      <c r="A26" s="3"/>
      <c r="B26" s="13" t="s">
        <v>3</v>
      </c>
      <c r="C26" s="13"/>
      <c r="D26" s="22">
        <f>0.17*D25</f>
        <v>0</v>
      </c>
      <c r="E26" s="23"/>
      <c r="F26" s="2"/>
      <c r="G26" s="13"/>
    </row>
    <row r="27" spans="1:7">
      <c r="A27" s="3"/>
      <c r="B27" s="13" t="s">
        <v>25</v>
      </c>
      <c r="C27" s="13"/>
      <c r="D27" s="22">
        <v>0</v>
      </c>
      <c r="E27" s="24"/>
      <c r="F27" s="13"/>
      <c r="G27" s="13"/>
    </row>
    <row r="28" spans="1:7">
      <c r="A28" s="3"/>
      <c r="B28" s="13" t="s">
        <v>26</v>
      </c>
      <c r="C28" s="13"/>
      <c r="D28" s="22">
        <v>0</v>
      </c>
      <c r="E28" s="24"/>
      <c r="F28" s="13"/>
      <c r="G28" s="13"/>
    </row>
    <row r="29" spans="1:7">
      <c r="A29" s="3"/>
      <c r="B29" s="13" t="s">
        <v>30</v>
      </c>
      <c r="C29" s="13"/>
      <c r="D29" s="22">
        <v>0</v>
      </c>
      <c r="E29" s="24"/>
      <c r="F29" s="13"/>
      <c r="G29" s="13"/>
    </row>
    <row r="30" spans="1:7">
      <c r="A30" s="3"/>
      <c r="B30" s="13" t="s">
        <v>38</v>
      </c>
      <c r="C30" s="13"/>
      <c r="D30" s="22">
        <f>ROUNDUP(D26-D28,0)</f>
        <v>0</v>
      </c>
      <c r="E30" s="24"/>
      <c r="F30" s="13"/>
      <c r="G30" s="13"/>
    </row>
    <row r="31" spans="1:7">
      <c r="A31" s="3"/>
      <c r="B31" s="13" t="s">
        <v>19</v>
      </c>
      <c r="C31" s="13"/>
      <c r="D31" s="29">
        <f>D19-D20-D27-D30</f>
        <v>0</v>
      </c>
      <c r="E31" s="25"/>
      <c r="F31" s="13"/>
      <c r="G31" s="13"/>
    </row>
    <row r="32" spans="1:7">
      <c r="A32" s="3"/>
      <c r="B32" s="13"/>
      <c r="C32" s="13"/>
      <c r="D32" s="13"/>
      <c r="E32" s="13"/>
      <c r="F32" s="13"/>
      <c r="G32" s="13"/>
    </row>
    <row r="33" spans="1:7">
      <c r="A33" s="3"/>
      <c r="B33" s="14" t="s">
        <v>39</v>
      </c>
      <c r="C33" s="14"/>
      <c r="D33" s="13"/>
      <c r="E33" s="13"/>
      <c r="F33" s="13"/>
      <c r="G33" s="13"/>
    </row>
    <row r="34" spans="1:7">
      <c r="A34" s="3"/>
      <c r="B34" s="26"/>
      <c r="C34" s="26"/>
      <c r="D34" s="13"/>
      <c r="E34" s="13"/>
      <c r="F34" s="13"/>
      <c r="G34" s="13"/>
    </row>
    <row r="35" spans="1:7">
      <c r="A35" s="3"/>
      <c r="B35" s="13"/>
      <c r="C35" s="13"/>
      <c r="D35" s="13"/>
      <c r="E35" s="13"/>
      <c r="F35" s="13"/>
      <c r="G35" s="13"/>
    </row>
    <row r="36" spans="1:7">
      <c r="A36" s="3"/>
      <c r="B36" s="13"/>
      <c r="C36" s="13"/>
      <c r="D36" s="13"/>
      <c r="E36" s="13"/>
      <c r="F36" s="13"/>
      <c r="G36" s="13"/>
    </row>
    <row r="37" spans="1:7">
      <c r="A37" s="3"/>
      <c r="B37" s="13"/>
      <c r="C37" s="13"/>
      <c r="D37" s="13"/>
      <c r="E37" s="13"/>
      <c r="F37" s="13"/>
      <c r="G37" s="13"/>
    </row>
    <row r="38" spans="1:7">
      <c r="A38" s="3"/>
      <c r="B38" s="3"/>
      <c r="C38" s="13"/>
      <c r="D38" s="3"/>
      <c r="E38" s="3"/>
      <c r="F38" s="3"/>
      <c r="G38" s="13"/>
    </row>
    <row r="39" spans="1:7">
      <c r="A39" s="3"/>
      <c r="B39" s="13"/>
      <c r="C39" s="13"/>
      <c r="D39" s="13"/>
      <c r="E39" s="1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0"/>
      <c r="C41" s="30"/>
      <c r="D41" s="13"/>
      <c r="E41" s="13"/>
      <c r="G41" s="13"/>
    </row>
    <row r="42" spans="1:7">
      <c r="A42" s="3"/>
      <c r="B42" s="13" t="s">
        <v>20</v>
      </c>
      <c r="C42" s="13"/>
      <c r="D42" s="13"/>
      <c r="E42" s="13"/>
      <c r="F42" s="13"/>
      <c r="G42" s="1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14" t="s">
        <v>40</v>
      </c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0"/>
      <c r="C47" s="30"/>
      <c r="D47" s="3"/>
      <c r="E47" s="3" t="s">
        <v>42</v>
      </c>
    </row>
    <row r="48" spans="1:7">
      <c r="A48" s="3"/>
      <c r="B48" s="13" t="s">
        <v>21</v>
      </c>
      <c r="C48" s="3"/>
      <c r="D48" s="3"/>
      <c r="E48" s="32" t="s">
        <v>41</v>
      </c>
      <c r="F48" s="29">
        <f>$D$31</f>
        <v>0</v>
      </c>
      <c r="G48" s="3"/>
    </row>
    <row r="49" spans="1:7">
      <c r="A49" s="3"/>
      <c r="B49" s="3"/>
      <c r="C49" s="3"/>
      <c r="D49" s="3"/>
      <c r="E49" s="3"/>
      <c r="F49" s="3"/>
      <c r="G49" s="3"/>
    </row>
  </sheetData>
  <phoneticPr fontId="0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Wszystkie składki ZUS</vt:lpstr>
      <vt:lpstr>Bez składki chorobowej</vt:lpstr>
      <vt:lpstr>Bez składek społecznych</vt:lpstr>
      <vt:lpstr>Bez składek ZUS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kerik</cp:lastModifiedBy>
  <cp:lastPrinted>2019-09-12T12:20:00Z</cp:lastPrinted>
  <dcterms:created xsi:type="dcterms:W3CDTF">2012-07-10T11:48:31Z</dcterms:created>
  <dcterms:modified xsi:type="dcterms:W3CDTF">2019-10-07T19:53:00Z</dcterms:modified>
</cp:coreProperties>
</file>